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Desktop\Dropbox\Organizare\Masa\Decembrie 2024\"/>
    </mc:Choice>
  </mc:AlternateContent>
  <xr:revisionPtr revIDLastSave="0" documentId="13_ncr:1_{9C5670B6-0E75-414C-B5E6-A4A78E7D5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F3" i="1"/>
  <c r="J3" i="1"/>
  <c r="K3" i="1"/>
  <c r="L3" i="1" s="1"/>
  <c r="F4" i="1"/>
  <c r="J4" i="1"/>
  <c r="K4" i="1"/>
  <c r="F5" i="1"/>
  <c r="K5" i="1" s="1"/>
  <c r="L5" i="1" s="1"/>
  <c r="J5" i="1"/>
  <c r="F6" i="1"/>
  <c r="K6" i="1" s="1"/>
  <c r="L6" i="1" s="1"/>
  <c r="H7" i="1"/>
  <c r="I7" i="1"/>
  <c r="J7" i="1" l="1"/>
  <c r="C7" i="1" s="1"/>
  <c r="K8" i="1"/>
  <c r="L4" i="1"/>
  <c r="L8" i="1" s="1"/>
  <c r="L9" i="1" s="1"/>
</calcChain>
</file>

<file path=xl/sharedStrings.xml><?xml version="1.0" encoding="utf-8"?>
<sst xmlns="http://schemas.openxmlformats.org/spreadsheetml/2006/main" count="31" uniqueCount="23">
  <si>
    <t>SECTIA</t>
  </si>
  <si>
    <t>Nr pers</t>
  </si>
  <si>
    <t>Nr zile</t>
  </si>
  <si>
    <t>Volei feminin</t>
  </si>
  <si>
    <t>Volei masculin</t>
  </si>
  <si>
    <t>Tip masa</t>
  </si>
  <si>
    <t>Locatie livrare</t>
  </si>
  <si>
    <t>Pret maxim fara TVA</t>
  </si>
  <si>
    <t>Pret cu TVA</t>
  </si>
  <si>
    <t>TOTAL fara TVA</t>
  </si>
  <si>
    <t>Lei fara TVA</t>
  </si>
  <si>
    <t>TOTAL  fara TVA</t>
  </si>
  <si>
    <t>TOTAL pranzuri</t>
  </si>
  <si>
    <t>Handbal</t>
  </si>
  <si>
    <t>Baschet</t>
  </si>
  <si>
    <t>Pranz</t>
  </si>
  <si>
    <t>Locatii multiple</t>
  </si>
  <si>
    <t>Nr. Lot</t>
  </si>
  <si>
    <t>Anexa 1.2. la Caietul de Sarcini</t>
  </si>
  <si>
    <t>DECEMBRIE</t>
  </si>
  <si>
    <t>Cat</t>
  </si>
  <si>
    <t>Nr mese / luna</t>
  </si>
  <si>
    <t>Pranz si 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</si>
</sst>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3" fontId="4" fillId="0" borderId="10" xfId="0" applyNumberFormat="1" applyFont="1" applyBorder="1"/>
    <xf numFmtId="3" fontId="4" fillId="0" borderId="9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2" fontId="4" fillId="2" borderId="9" xfId="0" applyNumberFormat="1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horizontal="center" vertical="center" wrapText="1"/>
    </xf>
    <xf numFmtId="2" fontId="3" fillId="3" borderId="23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2" fontId="3" fillId="3" borderId="21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2" fontId="3" fillId="3" borderId="2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zoomScale="126" workbookViewId="0">
      <selection activeCell="J7" sqref="J7"/>
    </sheetView>
  </sheetViews>
  <sheetFormatPr defaultRowHeight="15" x14ac:dyDescent="0.25"/>
  <cols>
    <col min="1" max="1" width="2.7109375" customWidth="1"/>
    <col min="2" max="2" width="10.85546875" customWidth="1"/>
    <col min="3" max="3" width="14.5703125" customWidth="1"/>
    <col min="4" max="4" width="7.42578125" customWidth="1"/>
    <col min="5" max="5" width="9.85546875" customWidth="1"/>
    <col min="6" max="6" width="4.85546875" customWidth="1"/>
    <col min="7" max="7" width="6.42578125" customWidth="1"/>
    <col min="8" max="8" width="7" customWidth="1"/>
    <col min="9" max="9" width="6.42578125" customWidth="1"/>
    <col min="10" max="10" width="8.5703125" customWidth="1"/>
    <col min="11" max="11" width="9.28515625" customWidth="1"/>
    <col min="12" max="12" width="12.42578125" customWidth="1"/>
    <col min="13" max="13" width="2.85546875" customWidth="1"/>
    <col min="14" max="14" width="4" customWidth="1"/>
    <col min="15" max="15" width="5.85546875" customWidth="1"/>
    <col min="16" max="16" width="3.28515625" customWidth="1"/>
    <col min="17" max="17" width="3" customWidth="1"/>
    <col min="18" max="18" width="4" customWidth="1"/>
    <col min="19" max="19" width="7.140625" customWidth="1"/>
    <col min="20" max="20" width="3.28515625" customWidth="1"/>
    <col min="21" max="21" width="3.140625" customWidth="1"/>
    <col min="22" max="22" width="3.85546875" customWidth="1"/>
    <col min="23" max="23" width="7" customWidth="1"/>
    <col min="24" max="25" width="4.140625" customWidth="1"/>
    <col min="26" max="26" width="5.5703125" customWidth="1"/>
    <col min="27" max="27" width="6.42578125" customWidth="1"/>
    <col min="28" max="28" width="7.42578125" customWidth="1"/>
  </cols>
  <sheetData>
    <row r="1" spans="1:27" ht="44.25" customHeight="1" thickBot="1" x14ac:dyDescent="0.3">
      <c r="A1" s="9"/>
      <c r="B1" s="10"/>
      <c r="C1" s="62" t="s">
        <v>18</v>
      </c>
      <c r="D1" s="62"/>
      <c r="E1" s="62"/>
      <c r="F1" s="62"/>
      <c r="G1" s="12"/>
      <c r="H1" s="64" t="s">
        <v>19</v>
      </c>
      <c r="I1" s="65"/>
      <c r="J1" s="66"/>
      <c r="K1" s="13" t="s">
        <v>9</v>
      </c>
      <c r="L1" s="67" t="s">
        <v>11</v>
      </c>
    </row>
    <row r="2" spans="1:27" ht="45" customHeight="1" thickBot="1" x14ac:dyDescent="0.3">
      <c r="A2" s="14" t="s">
        <v>17</v>
      </c>
      <c r="B2" s="15" t="s">
        <v>0</v>
      </c>
      <c r="C2" s="60" t="s">
        <v>5</v>
      </c>
      <c r="D2" s="61"/>
      <c r="E2" s="16" t="s">
        <v>6</v>
      </c>
      <c r="F2" s="16" t="s">
        <v>7</v>
      </c>
      <c r="G2" s="17" t="s">
        <v>8</v>
      </c>
      <c r="H2" s="18" t="s">
        <v>1</v>
      </c>
      <c r="I2" s="16" t="s">
        <v>2</v>
      </c>
      <c r="J2" s="17" t="s">
        <v>21</v>
      </c>
      <c r="K2" s="13"/>
      <c r="L2" s="68"/>
    </row>
    <row r="3" spans="1:27" ht="32.25" thickBot="1" x14ac:dyDescent="0.3">
      <c r="A3" s="20">
        <v>1</v>
      </c>
      <c r="B3" s="21" t="s">
        <v>14</v>
      </c>
      <c r="C3" s="22" t="s">
        <v>20</v>
      </c>
      <c r="D3" s="22" t="s">
        <v>15</v>
      </c>
      <c r="E3" s="22" t="s">
        <v>16</v>
      </c>
      <c r="F3" s="22">
        <f>G3/1.09</f>
        <v>29.357798165137613</v>
      </c>
      <c r="G3" s="23">
        <v>32</v>
      </c>
      <c r="H3" s="24">
        <v>18</v>
      </c>
      <c r="I3" s="25">
        <v>18</v>
      </c>
      <c r="J3" s="23">
        <f t="shared" ref="J3:J5" si="0">(H3*I3)</f>
        <v>324</v>
      </c>
      <c r="K3" s="26">
        <f>(I3*H3*F3)</f>
        <v>9511.9266055045864</v>
      </c>
      <c r="L3" s="27">
        <f>K3*1</f>
        <v>9511.9266055045864</v>
      </c>
    </row>
    <row r="4" spans="1:27" ht="32.25" thickBot="1" x14ac:dyDescent="0.3">
      <c r="A4" s="39">
        <v>2</v>
      </c>
      <c r="B4" s="40" t="s">
        <v>13</v>
      </c>
      <c r="C4" s="41" t="s">
        <v>20</v>
      </c>
      <c r="D4" s="41" t="s">
        <v>15</v>
      </c>
      <c r="E4" s="22" t="s">
        <v>16</v>
      </c>
      <c r="F4" s="41">
        <f t="shared" ref="F4:F6" si="1">G4/1.09</f>
        <v>29.357798165137613</v>
      </c>
      <c r="G4" s="42">
        <v>32</v>
      </c>
      <c r="H4" s="43">
        <v>24</v>
      </c>
      <c r="I4" s="44">
        <v>18</v>
      </c>
      <c r="J4" s="42">
        <f t="shared" si="0"/>
        <v>432</v>
      </c>
      <c r="K4" s="45">
        <f>(I4*H4*F4)</f>
        <v>12682.568807339449</v>
      </c>
      <c r="L4" s="27">
        <f t="shared" ref="L4:L6" si="2">K4*1</f>
        <v>12682.568807339449</v>
      </c>
    </row>
    <row r="5" spans="1:27" ht="45" customHeight="1" thickBot="1" x14ac:dyDescent="0.3">
      <c r="A5" s="46">
        <v>3</v>
      </c>
      <c r="B5" s="47" t="s">
        <v>3</v>
      </c>
      <c r="C5" s="48" t="s">
        <v>20</v>
      </c>
      <c r="D5" s="48" t="s">
        <v>15</v>
      </c>
      <c r="E5" s="48" t="s">
        <v>16</v>
      </c>
      <c r="F5" s="48">
        <f t="shared" si="1"/>
        <v>29.357798165137613</v>
      </c>
      <c r="G5" s="49">
        <v>32</v>
      </c>
      <c r="H5" s="50">
        <v>17</v>
      </c>
      <c r="I5" s="51">
        <v>18</v>
      </c>
      <c r="J5" s="49">
        <f t="shared" si="0"/>
        <v>306</v>
      </c>
      <c r="K5" s="52">
        <f>(I5*H5*F5)</f>
        <v>8983.4862385321103</v>
      </c>
      <c r="L5" s="27">
        <f t="shared" si="2"/>
        <v>8983.4862385321103</v>
      </c>
    </row>
    <row r="6" spans="1:27" ht="32.25" thickBot="1" x14ac:dyDescent="0.3">
      <c r="A6" s="53">
        <v>4</v>
      </c>
      <c r="B6" s="54" t="s">
        <v>4</v>
      </c>
      <c r="C6" s="55" t="s">
        <v>20</v>
      </c>
      <c r="D6" s="55" t="s">
        <v>22</v>
      </c>
      <c r="E6" s="55" t="s">
        <v>16</v>
      </c>
      <c r="F6" s="55">
        <f t="shared" si="1"/>
        <v>58.715596330275226</v>
      </c>
      <c r="G6" s="56">
        <v>64</v>
      </c>
      <c r="H6" s="57">
        <v>19</v>
      </c>
      <c r="I6" s="58">
        <v>18</v>
      </c>
      <c r="J6" s="56">
        <f>(H6*I6)*2</f>
        <v>684</v>
      </c>
      <c r="K6" s="59">
        <f>(I6*H6*F6)</f>
        <v>20080.733944954129</v>
      </c>
      <c r="L6" s="27">
        <f t="shared" si="2"/>
        <v>20080.733944954129</v>
      </c>
    </row>
    <row r="7" spans="1:27" ht="32.25" thickBot="1" x14ac:dyDescent="0.3">
      <c r="A7" s="9"/>
      <c r="B7" s="28" t="s">
        <v>12</v>
      </c>
      <c r="C7" s="29">
        <f>SUM(J7)</f>
        <v>1746</v>
      </c>
      <c r="D7" s="28"/>
      <c r="E7" s="30"/>
      <c r="F7" s="12"/>
      <c r="G7" s="31"/>
      <c r="H7" s="32">
        <f>SUM(H3:H6)</f>
        <v>78</v>
      </c>
      <c r="I7" s="33">
        <f>SUM(I3:I6)</f>
        <v>72</v>
      </c>
      <c r="J7" s="33">
        <f>SUM(J3:J6)</f>
        <v>1746</v>
      </c>
      <c r="K7" s="11"/>
      <c r="L7" s="19"/>
    </row>
    <row r="8" spans="1:27" ht="16.5" thickBot="1" x14ac:dyDescent="0.3">
      <c r="A8" s="9"/>
      <c r="B8" s="9"/>
      <c r="C8" s="9"/>
      <c r="D8" s="9"/>
      <c r="E8" s="9"/>
      <c r="F8" s="9"/>
      <c r="G8" s="9"/>
      <c r="H8" s="69" t="s">
        <v>10</v>
      </c>
      <c r="I8" s="70"/>
      <c r="J8" s="71"/>
      <c r="K8" s="34">
        <f>SUM(K3:K7)</f>
        <v>51258.715596330279</v>
      </c>
      <c r="L8" s="35">
        <f>SUM(L3:L6)</f>
        <v>51258.715596330279</v>
      </c>
    </row>
    <row r="9" spans="1:27" ht="16.5" thickBot="1" x14ac:dyDescent="0.3">
      <c r="A9" s="9"/>
      <c r="B9" s="9"/>
      <c r="C9" s="9"/>
      <c r="D9" s="9"/>
      <c r="E9" s="9"/>
      <c r="F9" s="9"/>
      <c r="G9" s="9"/>
      <c r="H9" s="36"/>
      <c r="I9" s="36"/>
      <c r="J9" s="36"/>
      <c r="K9" s="37"/>
      <c r="L9" s="38">
        <f>SUM(L8*1.09)</f>
        <v>55872.000000000007</v>
      </c>
    </row>
    <row r="10" spans="1:27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7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7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7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6" spans="1:27" ht="30" customHeight="1" x14ac:dyDescent="0.25">
      <c r="Y16" s="5"/>
      <c r="Z16" s="63"/>
      <c r="AA16" s="63"/>
    </row>
    <row r="17" spans="2:27" x14ac:dyDescent="0.25">
      <c r="B17" s="1"/>
      <c r="C17" s="1"/>
      <c r="D17" s="1"/>
      <c r="E17" s="1"/>
      <c r="F17" s="1"/>
      <c r="G17" s="1"/>
      <c r="H17" s="63"/>
      <c r="I17" s="63"/>
      <c r="J17" s="5"/>
      <c r="K17" s="5"/>
      <c r="L17" s="63"/>
      <c r="M17" s="63"/>
      <c r="N17" s="5"/>
      <c r="O17" s="63"/>
      <c r="P17" s="63"/>
      <c r="Q17" s="63"/>
      <c r="R17" s="5"/>
      <c r="S17" s="63"/>
      <c r="T17" s="63"/>
      <c r="U17" s="63"/>
      <c r="V17" s="5"/>
      <c r="W17" s="5"/>
      <c r="X17" s="5"/>
      <c r="Y17" s="4"/>
      <c r="Z17" s="63"/>
      <c r="AA17" s="63"/>
    </row>
    <row r="18" spans="2:27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/>
    </row>
    <row r="19" spans="2:27" x14ac:dyDescent="0.25">
      <c r="B19" s="4"/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/>
    </row>
    <row r="20" spans="2:27" x14ac:dyDescent="0.25">
      <c r="B20" s="4"/>
      <c r="C20" s="4"/>
      <c r="D20" s="4"/>
      <c r="E20" s="4"/>
      <c r="F20" s="4"/>
      <c r="G20" s="4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</row>
    <row r="21" spans="2:27" x14ac:dyDescent="0.25">
      <c r="B21" s="4"/>
      <c r="C21" s="4"/>
      <c r="D21" s="4"/>
      <c r="E21" s="4"/>
      <c r="F21" s="4"/>
      <c r="G21" s="4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/>
    </row>
    <row r="22" spans="2:27" x14ac:dyDescent="0.25">
      <c r="B22" s="4"/>
      <c r="C22" s="4"/>
      <c r="D22" s="4"/>
      <c r="E22" s="4"/>
      <c r="F22" s="4"/>
      <c r="G22" s="4"/>
      <c r="H22" s="63"/>
      <c r="I22" s="6"/>
      <c r="J22" s="6"/>
      <c r="K22" s="6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"/>
    </row>
    <row r="23" spans="2:27" x14ac:dyDescent="0.25">
      <c r="B23" s="4"/>
      <c r="C23" s="4"/>
      <c r="D23" s="4"/>
      <c r="E23" s="4"/>
      <c r="F23" s="4"/>
      <c r="G23" s="4"/>
      <c r="H23" s="63"/>
      <c r="I23" s="6"/>
      <c r="J23" s="6"/>
      <c r="K23" s="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AA23" s="5"/>
    </row>
    <row r="24" spans="2:27" ht="15.75" customHeight="1" x14ac:dyDescent="0.25"/>
    <row r="25" spans="2:27" ht="45" customHeight="1" x14ac:dyDescent="0.25">
      <c r="I25" s="5"/>
      <c r="J25" s="5"/>
      <c r="K25" s="5"/>
      <c r="L25" s="72"/>
      <c r="M25" s="72"/>
      <c r="N25" s="6"/>
    </row>
    <row r="26" spans="2:27" x14ac:dyDescent="0.25">
      <c r="H26" s="5"/>
      <c r="I26" s="7"/>
      <c r="J26" s="7"/>
      <c r="K26" s="7"/>
      <c r="L26" s="73"/>
      <c r="M26" s="73"/>
      <c r="N26" s="4"/>
    </row>
    <row r="27" spans="2:27" x14ac:dyDescent="0.25">
      <c r="H27" s="5"/>
      <c r="L27" s="73"/>
      <c r="M27" s="73"/>
      <c r="N27" s="4"/>
    </row>
    <row r="28" spans="2:27" x14ac:dyDescent="0.25">
      <c r="H28" s="5"/>
      <c r="L28" s="74"/>
      <c r="M28" s="74"/>
      <c r="N28" s="3"/>
    </row>
    <row r="29" spans="2:27" x14ac:dyDescent="0.25">
      <c r="H29" s="63"/>
      <c r="I29" s="6"/>
      <c r="J29" s="6"/>
      <c r="K29" s="6"/>
      <c r="L29" s="74"/>
      <c r="M29" s="74"/>
      <c r="N29" s="3"/>
    </row>
    <row r="30" spans="2:27" x14ac:dyDescent="0.25">
      <c r="H30" s="63"/>
      <c r="I30" s="6"/>
      <c r="J30" s="6"/>
      <c r="K30" s="6"/>
      <c r="L30" s="74"/>
      <c r="M30" s="74"/>
      <c r="N30" s="3"/>
    </row>
  </sheetData>
  <mergeCells count="19">
    <mergeCell ref="H29:H30"/>
    <mergeCell ref="L25:M25"/>
    <mergeCell ref="H17:I17"/>
    <mergeCell ref="H22:H23"/>
    <mergeCell ref="L17:M17"/>
    <mergeCell ref="L26:M26"/>
    <mergeCell ref="L27:M27"/>
    <mergeCell ref="L30:M30"/>
    <mergeCell ref="L29:M29"/>
    <mergeCell ref="L28:M28"/>
    <mergeCell ref="C2:D2"/>
    <mergeCell ref="C1:F1"/>
    <mergeCell ref="Z16:Z17"/>
    <mergeCell ref="AA16:AA17"/>
    <mergeCell ref="O17:Q17"/>
    <mergeCell ref="S17:U17"/>
    <mergeCell ref="H1:J1"/>
    <mergeCell ref="L1:L2"/>
    <mergeCell ref="H8:J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INSPECTOR 03</dc:creator>
  <cp:lastModifiedBy>INSPECTOR 03</cp:lastModifiedBy>
  <cp:lastPrinted>2024-12-03T12:47:34Z</cp:lastPrinted>
  <dcterms:created xsi:type="dcterms:W3CDTF">2015-06-05T18:17:20Z</dcterms:created>
  <dcterms:modified xsi:type="dcterms:W3CDTF">2024-12-05T10:45:13Z</dcterms:modified>
</cp:coreProperties>
</file>