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Dropbox\Organizare\Achizitii cazare-masa\Noiembrie 2023\"/>
    </mc:Choice>
  </mc:AlternateContent>
  <xr:revisionPtr revIDLastSave="0" documentId="13_ncr:1_{BCDFB6A4-3F40-4DD7-8F7A-61380339BB98}" xr6:coauthVersionLast="47" xr6:coauthVersionMax="47" xr10:uidLastSave="{00000000-0000-0000-0000-000000000000}"/>
  <bookViews>
    <workbookView xWindow="-120" yWindow="-120" windowWidth="21840" windowHeight="13140" xr2:uid="{58625DBD-40EE-4439-8322-D5DE388609C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O3" i="1"/>
  <c r="S3" i="1"/>
  <c r="T3" i="1"/>
  <c r="K4" i="1"/>
  <c r="O4" i="1"/>
  <c r="S4" i="1"/>
  <c r="T4" i="1"/>
  <c r="K5" i="1"/>
  <c r="O5" i="1"/>
  <c r="S5" i="1"/>
  <c r="T5" i="1"/>
  <c r="K6" i="1"/>
  <c r="O6" i="1"/>
  <c r="S6" i="1"/>
  <c r="T6" i="1"/>
  <c r="K7" i="1"/>
  <c r="O7" i="1"/>
  <c r="S7" i="1"/>
  <c r="T7" i="1"/>
  <c r="K8" i="1"/>
  <c r="O8" i="1"/>
  <c r="S8" i="1"/>
  <c r="T8" i="1"/>
  <c r="K9" i="1"/>
  <c r="O9" i="1"/>
  <c r="S9" i="1"/>
  <c r="T9" i="1"/>
  <c r="T10" i="1"/>
</calcChain>
</file>

<file path=xl/sharedStrings.xml><?xml version="1.0" encoding="utf-8"?>
<sst xmlns="http://schemas.openxmlformats.org/spreadsheetml/2006/main" count="67" uniqueCount="40">
  <si>
    <t>Lot</t>
  </si>
  <si>
    <t>Echipa</t>
  </si>
  <si>
    <t>Perioada</t>
  </si>
  <si>
    <t>Localitatea</t>
  </si>
  <si>
    <t xml:space="preserve">Nr. zile cazare </t>
  </si>
  <si>
    <t>Nr. pers</t>
  </si>
  <si>
    <t>Camere duble</t>
  </si>
  <si>
    <t>Camere single</t>
  </si>
  <si>
    <t>Late check-out</t>
  </si>
  <si>
    <t>Nr. zile masa</t>
  </si>
  <si>
    <t>Tarif maxim Masa lei/zi (cu TVA)</t>
  </si>
  <si>
    <t>Tip unitate hoteliera</t>
  </si>
  <si>
    <t>Camere 4 paturi</t>
  </si>
  <si>
    <t>Tarif maxim lei/zi/pers (fara TVA)</t>
  </si>
  <si>
    <t>Tarif maxim lei/zi/pers(cu TVA)</t>
  </si>
  <si>
    <t>Tarif maxim Masa lei/zi/pers (fara TVA)</t>
  </si>
  <si>
    <t>Tip masa</t>
  </si>
  <si>
    <t>Bufet</t>
  </si>
  <si>
    <t>La farfurie</t>
  </si>
  <si>
    <t>Se intra cu cina-se iese cu pranz</t>
  </si>
  <si>
    <t>Anexa 1.2.</t>
  </si>
  <si>
    <t>Timisoara</t>
  </si>
  <si>
    <t>Bucuresti</t>
  </si>
  <si>
    <t>03.11. - 04.11.</t>
  </si>
  <si>
    <t>Orele 16.00</t>
  </si>
  <si>
    <t>se intra cu cina-se iese cu pranz</t>
  </si>
  <si>
    <t>Scrima - spada</t>
  </si>
  <si>
    <t>01.11. - 04,11</t>
  </si>
  <si>
    <t>se intra cu cina- se iese cu pranz</t>
  </si>
  <si>
    <t>01.11. - 02.11.</t>
  </si>
  <si>
    <t>Scrima-spada</t>
  </si>
  <si>
    <t>Scrima - floreta</t>
  </si>
  <si>
    <t>10.11 - 12.11.</t>
  </si>
  <si>
    <t>10.11. - 13.11.</t>
  </si>
  <si>
    <t>17.11. - 19.11.</t>
  </si>
  <si>
    <t>Cluj Napoca</t>
  </si>
  <si>
    <t>Patinaj artistic</t>
  </si>
  <si>
    <t>06.12. - 10.12</t>
  </si>
  <si>
    <t>Otopeni</t>
  </si>
  <si>
    <t xml:space="preserve"> 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</si>
</sst>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2"/>
      <color theme="1"/>
      <name val="Calibri"/>
      <family val="2"/>
      <scheme val="minor"/>
    </font>
    <font>
      <sz val="9"/>
      <color rgb="FFFF0000"/>
      <name val="Calibri"/>
      <family val="2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6" fillId="0" borderId="0" xfId="0" applyFont="1"/>
    <xf numFmtId="0" fontId="1" fillId="2" borderId="1" xfId="0" applyFont="1" applyFill="1" applyBorder="1"/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2" borderId="2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2" borderId="3" xfId="0" applyFill="1" applyBorder="1"/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CBCEE-0D35-40DA-9B10-E7C0F46A35C5}">
  <sheetPr>
    <pageSetUpPr fitToPage="1"/>
  </sheetPr>
  <dimension ref="A1:X10"/>
  <sheetViews>
    <sheetView tabSelected="1" workbookViewId="0">
      <selection activeCell="A2" sqref="A2:R9"/>
    </sheetView>
  </sheetViews>
  <sheetFormatPr defaultRowHeight="15" x14ac:dyDescent="0.25"/>
  <cols>
    <col min="1" max="1" width="3.42578125" customWidth="1"/>
    <col min="3" max="3" width="8.28515625" customWidth="1"/>
    <col min="4" max="4" width="8.5703125" customWidth="1"/>
    <col min="5" max="5" width="9.140625" customWidth="1"/>
    <col min="6" max="6" width="5.28515625" customWidth="1"/>
    <col min="7" max="7" width="5.7109375" customWidth="1"/>
    <col min="8" max="8" width="6.5703125" customWidth="1"/>
    <col min="9" max="9" width="6.85546875" customWidth="1"/>
    <col min="10" max="10" width="6.28515625" customWidth="1"/>
    <col min="11" max="11" width="7.42578125" customWidth="1"/>
    <col min="12" max="12" width="7.140625" customWidth="1"/>
    <col min="13" max="13" width="6.28515625" customWidth="1"/>
    <col min="14" max="14" width="4.5703125" customWidth="1"/>
    <col min="15" max="15" width="7.85546875" customWidth="1"/>
    <col min="16" max="16" width="8.28515625" customWidth="1"/>
    <col min="17" max="17" width="8.28515625" style="6" customWidth="1"/>
    <col min="18" max="18" width="12.42578125" customWidth="1"/>
    <col min="19" max="19" width="15.42578125" hidden="1" customWidth="1"/>
    <col min="20" max="20" width="8.140625" hidden="1" customWidth="1"/>
  </cols>
  <sheetData>
    <row r="1" spans="1:24" ht="15.75" x14ac:dyDescent="0.25">
      <c r="A1" s="4" t="s">
        <v>20</v>
      </c>
      <c r="B1" s="4"/>
    </row>
    <row r="2" spans="1:24" s="1" customFormat="1" ht="65.25" customHeight="1" x14ac:dyDescent="0.25">
      <c r="A2" s="14" t="s">
        <v>0</v>
      </c>
      <c r="B2" s="14" t="s">
        <v>1</v>
      </c>
      <c r="C2" s="14" t="s">
        <v>2</v>
      </c>
      <c r="D2" s="14" t="s">
        <v>11</v>
      </c>
      <c r="E2" s="14" t="s">
        <v>3</v>
      </c>
      <c r="F2" s="14" t="s">
        <v>4</v>
      </c>
      <c r="G2" s="14" t="s">
        <v>5</v>
      </c>
      <c r="H2" s="14" t="s">
        <v>12</v>
      </c>
      <c r="I2" s="14" t="s">
        <v>6</v>
      </c>
      <c r="J2" s="14" t="s">
        <v>7</v>
      </c>
      <c r="K2" s="20" t="s">
        <v>13</v>
      </c>
      <c r="L2" s="20" t="s">
        <v>14</v>
      </c>
      <c r="M2" s="20" t="s">
        <v>8</v>
      </c>
      <c r="N2" s="14" t="s">
        <v>9</v>
      </c>
      <c r="O2" s="20" t="s">
        <v>15</v>
      </c>
      <c r="P2" s="20" t="s">
        <v>10</v>
      </c>
      <c r="Q2" s="21" t="s">
        <v>16</v>
      </c>
      <c r="R2" s="21"/>
      <c r="S2" s="2"/>
      <c r="T2" s="3"/>
      <c r="U2" s="3"/>
      <c r="V2" s="2"/>
      <c r="W2" s="2"/>
      <c r="X2" s="3"/>
    </row>
    <row r="3" spans="1:24" s="1" customFormat="1" ht="65.25" customHeight="1" x14ac:dyDescent="0.25">
      <c r="A3" s="14">
        <v>1</v>
      </c>
      <c r="B3" s="8" t="s">
        <v>26</v>
      </c>
      <c r="C3" s="9" t="s">
        <v>27</v>
      </c>
      <c r="D3" s="8" t="s">
        <v>39</v>
      </c>
      <c r="E3" s="9" t="s">
        <v>22</v>
      </c>
      <c r="F3" s="10">
        <v>3</v>
      </c>
      <c r="G3" s="10">
        <v>1</v>
      </c>
      <c r="H3" s="8"/>
      <c r="I3" s="10"/>
      <c r="J3" s="10">
        <v>1</v>
      </c>
      <c r="K3" s="11">
        <f t="shared" ref="K3:K8" si="0">SUM(L3/1.09)</f>
        <v>275.2293577981651</v>
      </c>
      <c r="L3" s="10">
        <v>300</v>
      </c>
      <c r="M3" s="10" t="s">
        <v>24</v>
      </c>
      <c r="N3" s="8">
        <v>3</v>
      </c>
      <c r="O3" s="11">
        <f t="shared" ref="O3:O9" si="1">SUM(P3/1.09)</f>
        <v>64.220183486238525</v>
      </c>
      <c r="P3" s="9">
        <v>70</v>
      </c>
      <c r="Q3" s="12" t="s">
        <v>18</v>
      </c>
      <c r="R3" s="15" t="s">
        <v>28</v>
      </c>
      <c r="S3" s="13">
        <f t="shared" ref="S3:S9" si="2">SUM(F3*G3*K3)+(G3*N3*O3)</f>
        <v>1018.3486238532109</v>
      </c>
      <c r="T3" s="5">
        <f t="shared" ref="T3:T9" si="3">SUM(S3*1.09)</f>
        <v>1110</v>
      </c>
      <c r="U3" s="3"/>
      <c r="V3" s="2"/>
      <c r="W3" s="2"/>
      <c r="X3" s="3"/>
    </row>
    <row r="4" spans="1:24" ht="37.5" customHeight="1" x14ac:dyDescent="0.25">
      <c r="A4" s="7">
        <v>1</v>
      </c>
      <c r="B4" s="8" t="s">
        <v>26</v>
      </c>
      <c r="C4" s="9" t="s">
        <v>29</v>
      </c>
      <c r="D4" s="8" t="s">
        <v>39</v>
      </c>
      <c r="E4" s="9" t="s">
        <v>22</v>
      </c>
      <c r="F4" s="10">
        <v>1</v>
      </c>
      <c r="G4" s="10">
        <v>1</v>
      </c>
      <c r="H4" s="8"/>
      <c r="I4" s="10"/>
      <c r="J4" s="10">
        <v>1</v>
      </c>
      <c r="K4" s="11">
        <f t="shared" si="0"/>
        <v>275.2293577981651</v>
      </c>
      <c r="L4" s="10">
        <v>300</v>
      </c>
      <c r="M4" s="10" t="s">
        <v>24</v>
      </c>
      <c r="N4" s="8">
        <v>1</v>
      </c>
      <c r="O4" s="11">
        <f t="shared" si="1"/>
        <v>64.220183486238525</v>
      </c>
      <c r="P4" s="9">
        <v>70</v>
      </c>
      <c r="Q4" s="12" t="s">
        <v>18</v>
      </c>
      <c r="R4" s="15" t="s">
        <v>25</v>
      </c>
      <c r="S4" s="13">
        <f t="shared" si="2"/>
        <v>339.44954128440361</v>
      </c>
      <c r="T4" s="5">
        <f t="shared" si="3"/>
        <v>369.99999999999994</v>
      </c>
      <c r="U4" s="1"/>
    </row>
    <row r="5" spans="1:24" ht="37.5" customHeight="1" x14ac:dyDescent="0.25">
      <c r="A5" s="14">
        <v>1</v>
      </c>
      <c r="B5" s="8" t="s">
        <v>30</v>
      </c>
      <c r="C5" s="9" t="s">
        <v>23</v>
      </c>
      <c r="D5" s="8" t="s">
        <v>39</v>
      </c>
      <c r="E5" s="9" t="s">
        <v>22</v>
      </c>
      <c r="F5" s="10">
        <v>1</v>
      </c>
      <c r="G5" s="10">
        <v>2</v>
      </c>
      <c r="H5" s="8"/>
      <c r="I5" s="10">
        <v>1</v>
      </c>
      <c r="J5" s="10"/>
      <c r="K5" s="11">
        <f t="shared" si="0"/>
        <v>275.2293577981651</v>
      </c>
      <c r="L5" s="10">
        <v>300</v>
      </c>
      <c r="M5" s="10" t="s">
        <v>24</v>
      </c>
      <c r="N5" s="8">
        <v>1</v>
      </c>
      <c r="O5" s="11">
        <f t="shared" si="1"/>
        <v>64.220183486238525</v>
      </c>
      <c r="P5" s="9">
        <v>70</v>
      </c>
      <c r="Q5" s="12" t="s">
        <v>18</v>
      </c>
      <c r="R5" s="15" t="s">
        <v>19</v>
      </c>
      <c r="S5" s="13">
        <f t="shared" si="2"/>
        <v>678.89908256880722</v>
      </c>
      <c r="T5" s="5">
        <f t="shared" si="3"/>
        <v>739.99999999999989</v>
      </c>
      <c r="U5" s="1"/>
    </row>
    <row r="6" spans="1:24" ht="56.65" customHeight="1" x14ac:dyDescent="0.25">
      <c r="A6" s="7">
        <v>2</v>
      </c>
      <c r="B6" s="10" t="s">
        <v>31</v>
      </c>
      <c r="C6" s="10" t="s">
        <v>32</v>
      </c>
      <c r="D6" s="10" t="s">
        <v>39</v>
      </c>
      <c r="E6" s="10" t="s">
        <v>21</v>
      </c>
      <c r="F6" s="10">
        <v>2</v>
      </c>
      <c r="G6" s="10">
        <v>1</v>
      </c>
      <c r="H6" s="8"/>
      <c r="I6" s="10"/>
      <c r="J6" s="10">
        <v>1</v>
      </c>
      <c r="K6" s="11">
        <f t="shared" si="0"/>
        <v>201.83486238532109</v>
      </c>
      <c r="L6" s="10">
        <v>220</v>
      </c>
      <c r="M6" s="10" t="s">
        <v>24</v>
      </c>
      <c r="N6" s="10">
        <v>2</v>
      </c>
      <c r="O6" s="11">
        <f t="shared" si="1"/>
        <v>64.220183486238525</v>
      </c>
      <c r="P6" s="10">
        <v>70</v>
      </c>
      <c r="Q6" s="16" t="s">
        <v>18</v>
      </c>
      <c r="R6" s="17" t="s">
        <v>19</v>
      </c>
      <c r="S6" s="13">
        <f t="shared" si="2"/>
        <v>532.11009174311926</v>
      </c>
      <c r="T6" s="5">
        <f t="shared" si="3"/>
        <v>580</v>
      </c>
      <c r="U6" s="1"/>
    </row>
    <row r="7" spans="1:24" ht="37.5" customHeight="1" x14ac:dyDescent="0.25">
      <c r="A7" s="14">
        <v>2</v>
      </c>
      <c r="B7" s="10" t="s">
        <v>31</v>
      </c>
      <c r="C7" s="10" t="s">
        <v>33</v>
      </c>
      <c r="D7" s="10" t="s">
        <v>39</v>
      </c>
      <c r="E7" s="10" t="s">
        <v>21</v>
      </c>
      <c r="F7" s="10">
        <v>3</v>
      </c>
      <c r="G7" s="10">
        <v>1</v>
      </c>
      <c r="H7" s="8"/>
      <c r="I7" s="10"/>
      <c r="J7" s="10">
        <v>1</v>
      </c>
      <c r="K7" s="11">
        <f t="shared" si="0"/>
        <v>201.83486238532109</v>
      </c>
      <c r="L7" s="10">
        <v>220</v>
      </c>
      <c r="M7" s="10" t="s">
        <v>24</v>
      </c>
      <c r="N7" s="10">
        <v>3</v>
      </c>
      <c r="O7" s="11">
        <f t="shared" si="1"/>
        <v>64.220183486238525</v>
      </c>
      <c r="P7" s="10">
        <v>70</v>
      </c>
      <c r="Q7" s="16" t="s">
        <v>18</v>
      </c>
      <c r="R7" s="17" t="s">
        <v>19</v>
      </c>
      <c r="S7" s="13">
        <f t="shared" si="2"/>
        <v>798.16513761467877</v>
      </c>
      <c r="T7" s="5">
        <f t="shared" si="3"/>
        <v>869.99999999999989</v>
      </c>
      <c r="U7" s="1"/>
    </row>
    <row r="8" spans="1:24" ht="37.5" customHeight="1" x14ac:dyDescent="0.25">
      <c r="A8" s="7">
        <v>3</v>
      </c>
      <c r="B8" s="9" t="s">
        <v>31</v>
      </c>
      <c r="C8" s="9" t="s">
        <v>34</v>
      </c>
      <c r="D8" s="8" t="s">
        <v>39</v>
      </c>
      <c r="E8" s="9" t="s">
        <v>35</v>
      </c>
      <c r="F8" s="10">
        <v>2</v>
      </c>
      <c r="G8" s="10">
        <v>10</v>
      </c>
      <c r="H8" s="8"/>
      <c r="I8" s="10">
        <v>4</v>
      </c>
      <c r="J8" s="10">
        <v>2</v>
      </c>
      <c r="K8" s="11">
        <f t="shared" si="0"/>
        <v>366.97247706422013</v>
      </c>
      <c r="L8" s="10">
        <v>400</v>
      </c>
      <c r="M8" s="8" t="s">
        <v>24</v>
      </c>
      <c r="N8" s="9">
        <v>2</v>
      </c>
      <c r="O8" s="11">
        <f t="shared" si="1"/>
        <v>64.220183486238525</v>
      </c>
      <c r="P8" s="9">
        <v>70</v>
      </c>
      <c r="Q8" s="18" t="s">
        <v>17</v>
      </c>
      <c r="R8" s="15" t="s">
        <v>19</v>
      </c>
      <c r="S8" s="13">
        <f t="shared" si="2"/>
        <v>8623.8532110091728</v>
      </c>
      <c r="T8" s="5">
        <f t="shared" si="3"/>
        <v>9399.9999999999982</v>
      </c>
      <c r="U8" s="1"/>
    </row>
    <row r="9" spans="1:24" ht="51.75" customHeight="1" x14ac:dyDescent="0.25">
      <c r="A9" s="14">
        <v>4</v>
      </c>
      <c r="B9" s="8" t="s">
        <v>36</v>
      </c>
      <c r="C9" s="9" t="s">
        <v>37</v>
      </c>
      <c r="D9" s="8" t="s">
        <v>39</v>
      </c>
      <c r="E9" s="9" t="s">
        <v>38</v>
      </c>
      <c r="F9" s="10">
        <v>4</v>
      </c>
      <c r="G9" s="10">
        <v>3</v>
      </c>
      <c r="H9" s="10"/>
      <c r="I9" s="10"/>
      <c r="J9" s="10">
        <v>3</v>
      </c>
      <c r="K9" s="11">
        <f>SUM(L9/1.09)</f>
        <v>229.35779816513761</v>
      </c>
      <c r="L9" s="10">
        <v>250</v>
      </c>
      <c r="M9" s="8" t="s">
        <v>24</v>
      </c>
      <c r="N9" s="8">
        <v>4</v>
      </c>
      <c r="O9" s="11">
        <f t="shared" si="1"/>
        <v>64.220183486238525</v>
      </c>
      <c r="P9" s="9">
        <v>70</v>
      </c>
      <c r="Q9" s="12" t="s">
        <v>18</v>
      </c>
      <c r="R9" s="15" t="s">
        <v>25</v>
      </c>
      <c r="S9" s="13">
        <f t="shared" si="2"/>
        <v>3522.9357798165138</v>
      </c>
      <c r="T9" s="5">
        <f t="shared" si="3"/>
        <v>3840.0000000000005</v>
      </c>
    </row>
    <row r="10" spans="1:24" x14ac:dyDescent="0.25">
      <c r="T10" s="19">
        <f>SUM(T3:T9)</f>
        <v>16910</v>
      </c>
    </row>
  </sheetData>
  <mergeCells count="1">
    <mergeCell ref="Q2:R2"/>
  </mergeCells>
  <pageMargins left="0.7" right="0.7" top="0.75" bottom="0.75" header="0.3" footer="0.3"/>
  <pageSetup paperSize="9" scale="7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INSPECTOR 03</cp:lastModifiedBy>
  <cp:lastPrinted>2023-10-23T12:08:51Z</cp:lastPrinted>
  <dcterms:created xsi:type="dcterms:W3CDTF">2023-09-01T04:47:07Z</dcterms:created>
  <dcterms:modified xsi:type="dcterms:W3CDTF">2023-10-23T12:10:21Z</dcterms:modified>
</cp:coreProperties>
</file>